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<sst xmlns="http://schemas.openxmlformats.org/spreadsheetml/2006/main" count="154" uniqueCount="128">
  <si>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</si>
  <si>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</si>
  <si>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</si>
  <si>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</si>
  <si>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</si>
  <si>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</si>
  <si>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</si>
  <si>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</si>
  <si>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</si>
  <si>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</si>
  <si>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</si>
  <si>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</si>
  <si>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</si>
  <si>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</si>
  <si>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</si>
  <si>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</si>
  <si>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</si>
  <si>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</si>
  <si>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</si>
  <si>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</si>
  <si>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</si>
  <si>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</si>
  <si>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</si>
  <si>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</si>
  <si>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</si>
  <si>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</si>
  <si>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</si>
  <si>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</si>
  <si>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</si>
  <si>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</si>
  <si>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</si>
  <si>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</si>
  <si>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</si>
  <si>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</si>
  <si>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</si>
  <si>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</si>
  <si>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</si>
  <si>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</si>
  <si>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</si>
  <si>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</si>
  <si>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</si>
  <si>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</si>
  <si>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</si>
  <si>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</si>
  <si>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</si>
  <si>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</si>
  <si>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</si>
  <si>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</si>
  <si>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</si>
  <si>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</si>
  <si>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</si>
  <si>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</si>
  <si>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</si>
  <si>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</si>
  <si>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</si>
  <si>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</si>
  <si>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</si>
  <si>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</si>
  <si>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</si>
  <si>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</si>
  <si>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</si>
  <si>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</si>
  <si>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</si>
  <si>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</si>
  <si>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</si>
  <si>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</si>
  <si>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</si>
  <si>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</si>
  <si>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</si>
  <si>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</si>
  <si>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</si>
  <si>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</si>
  <si>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</si>
  <si>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</si>
  <si>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</si>
  <si>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</si>
  <si>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</si>
  <si>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</si>
  <si>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</si>
  <si>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</si>
  <si>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</si>
  <si>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</si>
  <si>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</si>
  <si>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</si>
  <si>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</si>
  <si>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</si>
  <si>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</si>
  <si>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</si>
  <si>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</si>
  <si>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</si>
  <si>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</si>
  <si>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</si>
  <si>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</si>
  <si>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</si>
  <si>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</si>
  <si>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</si>
  <si>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</si>
  <si>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</si>
  <si>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</si>
  <si>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</si>
  <si>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</si>
  <si>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</si>
  <si>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</si>
  <si>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</si>
  <si>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</si>
  <si>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</si>
  <si>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</si>
  <si>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</si>
  <si>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</si>
  <si>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</si>
  <si>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</si>
  <si>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</si>
  <si>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</si>
  <si>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</si>
  <si>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</si>
  <si>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</si>
  <si>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</si>
  <si>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</si>
  <si>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перше півріччя 2019 року</t>
  </si>
  <si>
    <t>Кодимський районний суд Одеської області</t>
  </si>
  <si>
    <t>66000. Одеська область.м. Кодима</t>
  </si>
  <si>
    <t>пл. Перемоги</t>
  </si>
  <si>
    <t/>
  </si>
  <si>
    <t>Б.С. Сердюк</t>
  </si>
  <si>
    <t>Ю.М. Спатерук</t>
  </si>
  <si>
    <t>(04867)2-66-36</t>
  </si>
  <si>
    <t>Inbox@kd.od.court.gov.ua</t>
  </si>
  <si>
    <t>2 липня 2019 року</t>
  </si>
</sst>
</file>

<file path=xl/styles.xml><?xml version="1.0" encoding="utf-8"?>
<styleSheet xmlns="http://schemas.openxmlformats.org/spreadsheetml/2006/main">
  <numFmts count="6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B3" sqref="B3:H3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118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>
        <v>1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&amp;LE8F9E271&amp;C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103</v>
      </c>
      <c r="C6" s="96">
        <f aca="true" t="shared" si="0" ref="C6:L6">SUM(C7,C10,C13,C14,C15,C21,C24,C25,C18,C19,C20)</f>
        <v>562</v>
      </c>
      <c r="D6" s="96">
        <f t="shared" si="0"/>
        <v>495776.69</v>
      </c>
      <c r="E6" s="96">
        <f t="shared" si="0"/>
        <v>373</v>
      </c>
      <c r="F6" s="96">
        <f t="shared" si="0"/>
        <v>347701.74</v>
      </c>
      <c r="G6" s="96">
        <f t="shared" si="0"/>
        <v>36</v>
      </c>
      <c r="H6" s="96">
        <f t="shared" si="0"/>
        <v>20833.64</v>
      </c>
      <c r="I6" s="96">
        <f t="shared" si="0"/>
        <v>66</v>
      </c>
      <c r="J6" s="96">
        <f t="shared" si="0"/>
        <v>46180.67</v>
      </c>
      <c r="K6" s="96">
        <f t="shared" si="0"/>
        <v>94</v>
      </c>
      <c r="L6" s="96">
        <f t="shared" si="0"/>
        <v>51204.01</v>
      </c>
    </row>
    <row r="7" spans="1:12" ht="16.5" customHeight="1">
      <c r="A7" s="87">
        <v>2</v>
      </c>
      <c r="B7" s="90" t="s">
        <v>74</v>
      </c>
      <c r="C7" s="97">
        <v>196</v>
      </c>
      <c r="D7" s="97">
        <v>227220.89</v>
      </c>
      <c r="E7" s="97">
        <v>160</v>
      </c>
      <c r="F7" s="97">
        <v>164106.51</v>
      </c>
      <c r="G7" s="97">
        <v>18</v>
      </c>
      <c r="H7" s="97">
        <v>13115.24</v>
      </c>
      <c r="I7" s="97">
        <v>5</v>
      </c>
      <c r="J7" s="97">
        <v>16982.68</v>
      </c>
      <c r="K7" s="97">
        <v>18</v>
      </c>
      <c r="L7" s="97">
        <v>16433.91</v>
      </c>
    </row>
    <row r="8" spans="1:12" ht="16.5" customHeight="1">
      <c r="A8" s="87">
        <v>3</v>
      </c>
      <c r="B8" s="91" t="s">
        <v>75</v>
      </c>
      <c r="C8" s="97">
        <v>23</v>
      </c>
      <c r="D8" s="97">
        <v>60582.64</v>
      </c>
      <c r="E8" s="97">
        <v>21</v>
      </c>
      <c r="F8" s="97">
        <v>40414.33</v>
      </c>
      <c r="G8" s="97"/>
      <c r="H8" s="97"/>
      <c r="I8" s="97">
        <v>2</v>
      </c>
      <c r="J8" s="97">
        <v>10719.8</v>
      </c>
      <c r="K8" s="97"/>
      <c r="L8" s="97"/>
    </row>
    <row r="9" spans="1:12" ht="16.5" customHeight="1">
      <c r="A9" s="87">
        <v>4</v>
      </c>
      <c r="B9" s="91" t="s">
        <v>76</v>
      </c>
      <c r="C9" s="97">
        <v>173</v>
      </c>
      <c r="D9" s="97">
        <v>166638.25</v>
      </c>
      <c r="E9" s="97">
        <v>139</v>
      </c>
      <c r="F9" s="97">
        <v>123692.18</v>
      </c>
      <c r="G9" s="97">
        <v>18</v>
      </c>
      <c r="H9" s="97">
        <v>13115.24</v>
      </c>
      <c r="I9" s="97">
        <v>3</v>
      </c>
      <c r="J9" s="97">
        <v>6262.88</v>
      </c>
      <c r="K9" s="97">
        <v>18</v>
      </c>
      <c r="L9" s="97">
        <v>16433.91</v>
      </c>
    </row>
    <row r="10" spans="1:12" ht="19.5" customHeight="1">
      <c r="A10" s="87">
        <v>5</v>
      </c>
      <c r="B10" s="90" t="s">
        <v>77</v>
      </c>
      <c r="C10" s="97">
        <v>195</v>
      </c>
      <c r="D10" s="97">
        <v>187873.8</v>
      </c>
      <c r="E10" s="97">
        <v>130</v>
      </c>
      <c r="F10" s="97">
        <v>133055.83</v>
      </c>
      <c r="G10" s="97">
        <v>2</v>
      </c>
      <c r="H10" s="97">
        <v>736.6</v>
      </c>
      <c r="I10" s="97">
        <v>30</v>
      </c>
      <c r="J10" s="97">
        <v>21720.69</v>
      </c>
      <c r="K10" s="97">
        <v>35</v>
      </c>
      <c r="L10" s="97">
        <v>25357.2</v>
      </c>
    </row>
    <row r="11" spans="1:12" ht="19.5" customHeight="1">
      <c r="A11" s="87">
        <v>6</v>
      </c>
      <c r="B11" s="91" t="s">
        <v>78</v>
      </c>
      <c r="C11" s="97">
        <v>33</v>
      </c>
      <c r="D11" s="97">
        <v>63393</v>
      </c>
      <c r="E11" s="97">
        <v>32</v>
      </c>
      <c r="F11" s="97">
        <v>61313</v>
      </c>
      <c r="G11" s="97"/>
      <c r="H11" s="97"/>
      <c r="I11" s="97">
        <v>1</v>
      </c>
      <c r="J11" s="97">
        <v>512.27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162</v>
      </c>
      <c r="D12" s="97">
        <v>124480.8</v>
      </c>
      <c r="E12" s="97">
        <v>98</v>
      </c>
      <c r="F12" s="97">
        <v>71742.83</v>
      </c>
      <c r="G12" s="97">
        <v>2</v>
      </c>
      <c r="H12" s="97">
        <v>736.6</v>
      </c>
      <c r="I12" s="97">
        <v>29</v>
      </c>
      <c r="J12" s="97">
        <v>21208.42</v>
      </c>
      <c r="K12" s="97">
        <v>35</v>
      </c>
      <c r="L12" s="97">
        <v>25357.2</v>
      </c>
    </row>
    <row r="13" spans="1:12" ht="15" customHeight="1">
      <c r="A13" s="87">
        <v>8</v>
      </c>
      <c r="B13" s="90" t="s">
        <v>18</v>
      </c>
      <c r="C13" s="97">
        <v>64</v>
      </c>
      <c r="D13" s="97">
        <v>49177.6</v>
      </c>
      <c r="E13" s="97">
        <v>44</v>
      </c>
      <c r="F13" s="97">
        <v>33805.4</v>
      </c>
      <c r="G13" s="97">
        <v>16</v>
      </c>
      <c r="H13" s="97">
        <v>6981.8</v>
      </c>
      <c r="I13" s="97">
        <v>3</v>
      </c>
      <c r="J13" s="97">
        <v>2178</v>
      </c>
      <c r="K13" s="97">
        <v>1</v>
      </c>
      <c r="L13" s="97">
        <v>768.4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104</v>
      </c>
      <c r="C15" s="97">
        <v>40</v>
      </c>
      <c r="D15" s="97">
        <v>15368</v>
      </c>
      <c r="E15" s="97">
        <v>35</v>
      </c>
      <c r="F15" s="97">
        <v>12715.8</v>
      </c>
      <c r="G15" s="97"/>
      <c r="H15" s="97"/>
      <c r="I15" s="97"/>
      <c r="J15" s="97"/>
      <c r="K15" s="97">
        <v>5</v>
      </c>
      <c r="L15" s="97">
        <v>1921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40</v>
      </c>
      <c r="D17" s="97">
        <v>15368</v>
      </c>
      <c r="E17" s="97">
        <v>35</v>
      </c>
      <c r="F17" s="97">
        <v>12715.8</v>
      </c>
      <c r="G17" s="97"/>
      <c r="H17" s="97"/>
      <c r="I17" s="97"/>
      <c r="J17" s="97"/>
      <c r="K17" s="97">
        <v>5</v>
      </c>
      <c r="L17" s="97">
        <v>1921</v>
      </c>
    </row>
    <row r="18" spans="1:12" ht="21" customHeight="1">
      <c r="A18" s="87">
        <v>13</v>
      </c>
      <c r="B18" s="99" t="s">
        <v>105</v>
      </c>
      <c r="C18" s="97">
        <v>64</v>
      </c>
      <c r="D18" s="97">
        <v>12294.4</v>
      </c>
      <c r="E18" s="97">
        <v>1</v>
      </c>
      <c r="F18" s="97">
        <v>176.2</v>
      </c>
      <c r="G18" s="97"/>
      <c r="H18" s="97"/>
      <c r="I18" s="97">
        <v>28</v>
      </c>
      <c r="J18" s="97">
        <v>5299.3</v>
      </c>
      <c r="K18" s="97">
        <v>35</v>
      </c>
      <c r="L18" s="97">
        <v>6723.5</v>
      </c>
    </row>
    <row r="19" spans="1:12" ht="21" customHeight="1">
      <c r="A19" s="87">
        <v>14</v>
      </c>
      <c r="B19" s="99" t="s">
        <v>106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114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aca="true" t="shared" si="1" ref="C21:L21">SUM(C22:C23)</f>
        <v>2</v>
      </c>
      <c r="D21" s="97">
        <f t="shared" si="1"/>
        <v>2689.4</v>
      </c>
      <c r="E21" s="97">
        <f t="shared" si="1"/>
        <v>2</v>
      </c>
      <c r="F21" s="97">
        <f t="shared" si="1"/>
        <v>2689.4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>
        <v>1</v>
      </c>
      <c r="D22" s="97">
        <v>768.4</v>
      </c>
      <c r="E22" s="97">
        <v>1</v>
      </c>
      <c r="F22" s="97">
        <v>768.4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1921</v>
      </c>
      <c r="E23" s="97">
        <v>1</v>
      </c>
      <c r="F23" s="97">
        <v>1921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107</v>
      </c>
      <c r="C24" s="97">
        <v>1</v>
      </c>
      <c r="D24" s="97">
        <v>1152.6</v>
      </c>
      <c r="E24" s="97">
        <v>1</v>
      </c>
      <c r="F24" s="97">
        <v>1152.6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108</v>
      </c>
      <c r="C28" s="96">
        <f aca="true" t="shared" si="2" ref="C28:L28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105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106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109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110</v>
      </c>
      <c r="C39" s="96">
        <f aca="true" t="shared" si="3" ref="C39:L39">SUM(C40,C47,C48,C49)</f>
        <v>0</v>
      </c>
      <c r="D39" s="96">
        <f t="shared" si="3"/>
        <v>0</v>
      </c>
      <c r="E39" s="96">
        <f t="shared" si="3"/>
        <v>0</v>
      </c>
      <c r="F39" s="96">
        <f t="shared" si="3"/>
        <v>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aca="true" t="shared" si="4" ref="C40:L40">SUM(C41,C44)</f>
        <v>0</v>
      </c>
      <c r="D40" s="97">
        <f t="shared" si="4"/>
        <v>0</v>
      </c>
      <c r="E40" s="97">
        <f t="shared" si="4"/>
        <v>0</v>
      </c>
      <c r="F40" s="97">
        <f t="shared" si="4"/>
        <v>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111</v>
      </c>
      <c r="C50" s="96">
        <f aca="true" t="shared" si="5" ref="C50:L50">SUM(C51:C54)</f>
        <v>6</v>
      </c>
      <c r="D50" s="96">
        <f t="shared" si="5"/>
        <v>69.16</v>
      </c>
      <c r="E50" s="96">
        <f t="shared" si="5"/>
        <v>5</v>
      </c>
      <c r="F50" s="96">
        <f t="shared" si="5"/>
        <v>75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1</v>
      </c>
      <c r="L50" s="96">
        <f t="shared" si="5"/>
        <v>5.76</v>
      </c>
    </row>
    <row r="51" spans="1:12" ht="18.75" customHeight="1">
      <c r="A51" s="87">
        <v>46</v>
      </c>
      <c r="B51" s="90" t="s">
        <v>9</v>
      </c>
      <c r="C51" s="97">
        <v>6</v>
      </c>
      <c r="D51" s="97">
        <v>69.16</v>
      </c>
      <c r="E51" s="97">
        <v>5</v>
      </c>
      <c r="F51" s="97">
        <v>75</v>
      </c>
      <c r="G51" s="97"/>
      <c r="H51" s="97"/>
      <c r="I51" s="97"/>
      <c r="J51" s="97"/>
      <c r="K51" s="97">
        <v>1</v>
      </c>
      <c r="L51" s="97">
        <v>5.76</v>
      </c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112</v>
      </c>
      <c r="C55" s="96">
        <v>195</v>
      </c>
      <c r="D55" s="96">
        <v>74918.9999999997</v>
      </c>
      <c r="E55" s="96">
        <v>69</v>
      </c>
      <c r="F55" s="96">
        <v>26509.89</v>
      </c>
      <c r="G55" s="96"/>
      <c r="H55" s="96"/>
      <c r="I55" s="96">
        <v>195</v>
      </c>
      <c r="J55" s="96">
        <v>74918.9999999997</v>
      </c>
      <c r="K55" s="97"/>
      <c r="L55" s="96"/>
    </row>
    <row r="56" spans="1:12" ht="15">
      <c r="A56" s="87">
        <v>51</v>
      </c>
      <c r="B56" s="88" t="s">
        <v>113</v>
      </c>
      <c r="C56" s="96">
        <f aca="true" t="shared" si="6" ref="C56:L56">SUM(C6,C28,C39,C50,C55)</f>
        <v>763</v>
      </c>
      <c r="D56" s="96">
        <f t="shared" si="6"/>
        <v>570764.8499999996</v>
      </c>
      <c r="E56" s="96">
        <f t="shared" si="6"/>
        <v>447</v>
      </c>
      <c r="F56" s="96">
        <f t="shared" si="6"/>
        <v>374286.63</v>
      </c>
      <c r="G56" s="96">
        <f t="shared" si="6"/>
        <v>36</v>
      </c>
      <c r="H56" s="96">
        <f t="shared" si="6"/>
        <v>20833.64</v>
      </c>
      <c r="I56" s="96">
        <f t="shared" si="6"/>
        <v>261</v>
      </c>
      <c r="J56" s="96">
        <f t="shared" si="6"/>
        <v>121099.66999999969</v>
      </c>
      <c r="K56" s="96">
        <f t="shared" si="6"/>
        <v>95</v>
      </c>
      <c r="L56" s="96">
        <f t="shared" si="6"/>
        <v>51209.770000000004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&amp;LE8F9E271&amp;CФорма № 10, Підрозділ: Кодимський районний суд Одеської області,
 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SUM(E5:E24)</f>
        <v>88</v>
      </c>
      <c r="F4" s="93">
        <f>SUM(F5:F24)</f>
        <v>46220.759999999995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2</v>
      </c>
      <c r="F5" s="95">
        <v>1536.8</v>
      </c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>
        <v>67</v>
      </c>
      <c r="F7" s="95">
        <v>29775.5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>
        <v>1</v>
      </c>
      <c r="F9" s="95">
        <v>384.2</v>
      </c>
    </row>
    <row r="10" spans="1:6" ht="18" customHeight="1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117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17</v>
      </c>
      <c r="F13" s="95">
        <v>14140.06</v>
      </c>
    </row>
    <row r="14" spans="1:6" ht="21" customHeight="1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6" ht="20.25" customHeight="1">
      <c r="A17" s="67">
        <v>14</v>
      </c>
      <c r="B17" s="149" t="s">
        <v>116</v>
      </c>
      <c r="C17" s="150"/>
      <c r="D17" s="151"/>
      <c r="E17" s="94"/>
      <c r="F17" s="95"/>
    </row>
    <row r="18" spans="1:6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6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6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100</v>
      </c>
      <c r="C23" s="150"/>
      <c r="D23" s="151"/>
      <c r="E23" s="94">
        <v>1</v>
      </c>
      <c r="F23" s="95">
        <v>384.2</v>
      </c>
    </row>
    <row r="24" spans="1:6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6" ht="54.75" customHeight="1">
      <c r="A25" s="67">
        <v>22</v>
      </c>
      <c r="B25" s="154" t="s">
        <v>115</v>
      </c>
      <c r="C25" s="154"/>
      <c r="D25" s="15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125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126</v>
      </c>
      <c r="D34" s="153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1" r:id="rId1"/>
  <headerFooter>
    <oddFooter>&amp;LE8F9E271&amp;CФорма № 10, Підрозділ: Кодимський районний суд Одеської області,
 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2019-07-11T13:27:56Z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10_00503_2.2019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E8F9E271</vt:lpwstr>
  </property>
  <property fmtid="{D5CDD505-2E9C-101B-9397-08002B2CF9AE}" pid="9" name="Підрозділ">
    <vt:lpwstr>Кодимський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739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3.23.0.1578</vt:lpwstr>
  </property>
</Properties>
</file>