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<sst xmlns="http://schemas.openxmlformats.org/spreadsheetml/2006/main" count="489" uniqueCount="397">
  <si>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</si>
  <si>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</si>
  <si>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</si>
  <si>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</si>
  <si>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</si>
  <si>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</si>
  <si>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</si>
  <si>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</si>
  <si>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</si>
  <si>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</si>
  <si>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</si>
  <si>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</si>
  <si>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</si>
  <si>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</si>
  <si>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</si>
  <si>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</si>
  <si>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</si>
  <si>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</si>
  <si>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</si>
  <si>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</si>
  <si>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</si>
  <si>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</si>
  <si>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</si>
  <si>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</si>
  <si>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</si>
  <si>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</si>
  <si>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</si>
  <si>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</si>
  <si>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</si>
  <si>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</si>
  <si>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</si>
  <si>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</si>
  <si>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</si>
  <si>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</si>
  <si>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</si>
  <si>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</si>
  <si>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</si>
  <si>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</si>
  <si>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</si>
  <si>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</si>
  <si>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</si>
  <si>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</si>
  <si>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</si>
  <si>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</si>
  <si>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</si>
  <si>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</si>
  <si>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</si>
  <si>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</si>
  <si>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</si>
  <si>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</si>
  <si>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</si>
  <si>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</si>
  <si>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</si>
  <si>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</si>
  <si>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</si>
  <si>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</si>
  <si>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</si>
  <si>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</si>
  <si>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</si>
  <si>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</si>
  <si>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</si>
  <si>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</si>
  <si>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</si>
  <si>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</si>
  <si>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</si>
  <si>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</si>
  <si>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</si>
  <si>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</si>
  <si>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</si>
  <si>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</si>
  <si>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</si>
  <si>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</si>
  <si>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</si>
  <si>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</si>
  <si>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</si>
  <si>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</si>
  <si>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</si>
  <si>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</si>
  <si>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</si>
  <si>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</si>
  <si>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</si>
  <si>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</si>
  <si>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</si>
  <si>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</si>
  <si>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</si>
  <si>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</si>
  <si>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</si>
  <si>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</si>
  <si>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</si>
  <si>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</si>
  <si>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</si>
  <si>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</si>
  <si>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</si>
  <si>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</si>
  <si>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</si>
  <si>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</si>
  <si>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</si>
  <si>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</si>
  <si>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</si>
  <si>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</si>
  <si>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</si>
  <si>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</si>
  <si>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</si>
  <si>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</si>
  <si>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</si>
  <si>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</si>
  <si>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</si>
  <si>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</si>
  <si>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</si>
  <si>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</si>
  <si>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</si>
  <si>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</si>
  <si>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</si>
  <si>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</si>
  <si>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</si>
  <si>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</si>
  <si>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</si>
  <si>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</si>
  <si>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</si>
  <si>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</si>
  <si>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</si>
  <si>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</si>
  <si>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</si>
  <si>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</si>
  <si>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</si>
  <si>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</si>
  <si>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</si>
  <si>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</si>
  <si>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</si>
  <si>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</si>
  <si>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</si>
  <si>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</si>
  <si>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</si>
  <si>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</si>
  <si>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</si>
  <si>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</si>
  <si>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</si>
  <si>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</si>
  <si>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</si>
  <si>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</si>
  <si>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</si>
  <si>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</si>
  <si>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</si>
  <si>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</si>
  <si>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</si>
  <si>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</si>
  <si>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</si>
  <si>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</si>
  <si>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</si>
  <si>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</si>
  <si>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</si>
  <si>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</si>
  <si>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</si>
  <si>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</si>
  <si>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</si>
  <si>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</si>
  <si>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</si>
  <si>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</si>
  <si>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</si>
  <si>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</si>
  <si>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</si>
  <si>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</si>
  <si>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</si>
  <si>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</si>
  <si>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</si>
  <si>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</si>
  <si>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</si>
  <si>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</si>
  <si>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</si>
  <si>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</si>
  <si>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</si>
  <si>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</si>
  <si>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</si>
  <si>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</si>
  <si>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</si>
  <si>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</si>
  <si>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</si>
  <si>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</si>
  <si>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</si>
  <si>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</si>
  <si>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</si>
  <si>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</si>
  <si>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</si>
  <si>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</si>
  <si>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</si>
  <si>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</si>
  <si>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</si>
  <si>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</si>
  <si>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</si>
  <si>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</si>
  <si>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</si>
  <si>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</si>
  <si>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</si>
  <si>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</si>
  <si>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</si>
  <si>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</si>
  <si>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</si>
  <si>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</si>
  <si>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</si>
  <si>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</si>
  <si>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</si>
  <si>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</si>
  <si>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</si>
  <si>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</si>
  <si>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</si>
  <si>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</si>
  <si>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</si>
  <si>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</si>
  <si>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</si>
  <si>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</si>
  <si>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</si>
  <si>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</si>
  <si>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</si>
  <si>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</si>
  <si>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</si>
  <si>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</si>
  <si>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</si>
  <si>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</si>
  <si>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</si>
  <si>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</si>
  <si>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</si>
  <si>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</si>
  <si>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</si>
  <si>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</si>
  <si>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</si>
  <si>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</si>
  <si>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</si>
  <si>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</si>
  <si>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</si>
  <si>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</si>
  <si>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</si>
  <si>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</si>
  <si>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</si>
  <si>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</si>
  <si>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</si>
  <si>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</si>
  <si>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</si>
  <si>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</si>
  <si>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</si>
  <si>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</si>
  <si>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</si>
  <si>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</si>
  <si>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</si>
  <si>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</si>
  <si>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</si>
  <si>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</si>
  <si>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</si>
  <si>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</si>
  <si>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</si>
  <si>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</si>
  <si>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</si>
  <si>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</si>
  <si>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</si>
  <si>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</si>
  <si>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</si>
  <si>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</si>
  <si>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</si>
  <si>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</si>
  <si>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</si>
  <si>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</si>
  <si>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</si>
  <si>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</si>
  <si>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</si>
  <si>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</si>
  <si>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</si>
  <si>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</si>
  <si>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</si>
  <si>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</si>
  <si>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</si>
  <si>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</si>
  <si>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</si>
  <si>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</si>
  <si>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</si>
  <si>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</si>
  <si>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</si>
  <si>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</si>
  <si>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</si>
  <si>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</si>
  <si>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</si>
  <si>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</si>
  <si>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</si>
  <si>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</si>
  <si>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</si>
  <si>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</si>
  <si>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</si>
  <si>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</si>
  <si>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</si>
  <si>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</si>
  <si>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</si>
  <si>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</si>
  <si>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</si>
  <si>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</si>
  <si>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</si>
  <si>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</si>
  <si>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</si>
  <si>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</si>
  <si>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</si>
  <si>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</si>
  <si>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</si>
  <si>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</si>
  <si>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</si>
  <si>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</si>
  <si>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</si>
  <si>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</si>
  <si>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</si>
  <si>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</si>
  <si>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</si>
  <si>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</si>
  <si>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</si>
  <si>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</si>
  <si>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</si>
  <si>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</si>
  <si>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</si>
  <si>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</si>
  <si>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</si>
  <si>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</si>
  <si>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</si>
  <si>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</si>
  <si>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</si>
  <si>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</si>
  <si>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</si>
  <si>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</si>
  <si>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</si>
  <si>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</si>
  <si>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</si>
  <si>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</si>
  <si>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</si>
  <si>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</si>
  <si>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</si>
  <si>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</si>
  <si>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</si>
  <si>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</si>
  <si>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</si>
  <si>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</si>
  <si>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</si>
  <si>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</si>
  <si>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</si>
  <si>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</si>
  <si>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</si>
  <si>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</si>
  <si>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</si>
  <si>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</si>
  <si>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</si>
  <si>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</si>
  <si>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</si>
  <si>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</si>
  <si>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</si>
  <si>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</si>
  <si>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</si>
  <si>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</si>
  <si>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</si>
  <si>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</si>
  <si>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</si>
  <si>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</si>
  <si>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</si>
  <si>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</si>
  <si>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</si>
  <si>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</si>
  <si>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</si>
  <si>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</si>
  <si>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</si>
  <si>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</si>
  <si>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</si>
  <si>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</si>
  <si>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</si>
  <si>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</si>
  <si>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</si>
  <si>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</si>
  <si>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</si>
  <si>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</si>
  <si>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</si>
  <si>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</si>
  <si>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</si>
  <si>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</si>
  <si>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</si>
  <si>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Кодимський районний суд Одеської області</t>
  </si>
  <si>
    <t>66000. Одеська область.м. Кодима</t>
  </si>
  <si>
    <t>пл.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</si>
  <si>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</si>
  <si>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</si>
  <si>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</si>
  <si>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</si>
  <si>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</si>
  <si>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</si>
  <si>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</si>
  <si>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</si>
  <si>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</si>
  <si>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</si>
  <si>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</si>
  <si>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</si>
  <si>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</si>
  <si>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Гура</t>
  </si>
  <si>
    <t/>
  </si>
  <si>
    <t>Ю.М. Спатерук</t>
  </si>
  <si>
    <t>(04867)2-66-36</t>
  </si>
  <si>
    <t>Inbox@kd.od.court.gov.ua</t>
  </si>
  <si>
    <t>3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</si>
</sst>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1" sqref="B1"/>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&amp;L788D9B12&amp;C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1" sqref="A1:L1"/>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1" sqref="A1:G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70</v>
      </c>
      <c r="D6" s="178">
        <v>40</v>
      </c>
      <c r="E6" s="178">
        <v>37</v>
      </c>
      <c r="F6" s="179">
        <v>10</v>
      </c>
      <c r="G6" s="178">
        <v>33</v>
      </c>
    </row>
    <row r="7" spans="1:7" s="43" customFormat="1" ht="21" customHeight="1">
      <c r="A7" s="69">
        <v>2</v>
      </c>
      <c r="B7" s="70" t="s">
        <v>273</v>
      </c>
      <c r="C7" s="179">
        <f>'розділ 6 '!C28+'розділ 6 '!D28</f>
        <v>39</v>
      </c>
      <c r="D7" s="179">
        <f>'розділ 6 '!D28</f>
        <v>29</v>
      </c>
      <c r="E7" s="179">
        <f>'розділ 6 '!E28</f>
        <v>31</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185</v>
      </c>
      <c r="D9" s="179">
        <f>'розділ 5 '!E6</f>
        <v>179</v>
      </c>
      <c r="E9" s="179">
        <f>'розділ 5 '!F6</f>
        <v>177</v>
      </c>
      <c r="F9" s="179">
        <f>'розділ 5 '!I6</f>
        <v>0</v>
      </c>
      <c r="G9" s="179">
        <f>'розділ 5 '!J6</f>
        <v>8</v>
      </c>
    </row>
    <row r="10" spans="1:7" s="43" customFormat="1" ht="39.75" customHeight="1">
      <c r="A10" s="69">
        <v>5</v>
      </c>
      <c r="B10" s="70" t="s">
        <v>227</v>
      </c>
      <c r="C10" s="179">
        <f>'розділ 5 '!D39+'розділ 5 '!E39</f>
        <v>27</v>
      </c>
      <c r="D10" s="179">
        <f>'розділ 5 '!E39</f>
        <v>23</v>
      </c>
      <c r="E10" s="179">
        <f>'розділ 5 '!F39</f>
        <v>26</v>
      </c>
      <c r="F10" s="179">
        <f>'розділ 5 '!I39</f>
        <v>0</v>
      </c>
      <c r="G10" s="179">
        <f>'розділ 5 '!J39</f>
        <v>1</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321</v>
      </c>
      <c r="D14" s="180">
        <f>SUM(D6:D13)</f>
        <v>271</v>
      </c>
      <c r="E14" s="180">
        <f>SUM(E6:E13)</f>
        <v>271</v>
      </c>
      <c r="F14" s="180">
        <f>SUM(F6:F13)</f>
        <v>10</v>
      </c>
      <c r="G14" s="180">
        <f>SUM(G6:G13)</f>
        <v>50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A1" sqref="A1:AC1"/>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9</v>
      </c>
      <c r="F10" s="181">
        <v>20</v>
      </c>
      <c r="G10" s="181"/>
      <c r="H10" s="181">
        <v>7</v>
      </c>
      <c r="I10" s="181">
        <v>3</v>
      </c>
      <c r="J10" s="181"/>
      <c r="K10" s="181"/>
      <c r="L10" s="181"/>
      <c r="M10" s="181"/>
      <c r="N10" s="181">
        <v>4</v>
      </c>
      <c r="O10" s="181"/>
      <c r="P10" s="181"/>
      <c r="Q10" s="181"/>
      <c r="R10" s="181">
        <v>3</v>
      </c>
      <c r="S10" s="181"/>
      <c r="T10" s="181"/>
      <c r="U10" s="181">
        <v>4</v>
      </c>
      <c r="V10" s="181"/>
      <c r="W10" s="181"/>
      <c r="X10" s="181"/>
      <c r="Y10" s="181"/>
      <c r="Z10" s="181"/>
      <c r="AA10" s="181">
        <v>8</v>
      </c>
      <c r="AB10" s="181">
        <v>13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3</v>
      </c>
      <c r="F12" s="181">
        <v>10</v>
      </c>
      <c r="G12" s="181"/>
      <c r="H12" s="181">
        <v>2</v>
      </c>
      <c r="I12" s="181">
        <v>2</v>
      </c>
      <c r="J12" s="181"/>
      <c r="K12" s="181"/>
      <c r="L12" s="181"/>
      <c r="M12" s="181"/>
      <c r="N12" s="181"/>
      <c r="O12" s="181"/>
      <c r="P12" s="181"/>
      <c r="Q12" s="181"/>
      <c r="R12" s="181">
        <v>1</v>
      </c>
      <c r="S12" s="181"/>
      <c r="T12" s="181"/>
      <c r="U12" s="181"/>
      <c r="V12" s="181"/>
      <c r="W12" s="181"/>
      <c r="X12" s="181"/>
      <c r="Y12" s="181"/>
      <c r="Z12" s="181"/>
      <c r="AA12" s="181">
        <v>3</v>
      </c>
      <c r="AB12" s="181">
        <v>8</v>
      </c>
      <c r="AC12" s="181"/>
    </row>
    <row r="13" spans="1:29" ht="16.5" customHeight="1">
      <c r="A13" s="86">
        <v>5</v>
      </c>
      <c r="B13" s="91" t="s">
        <v>142</v>
      </c>
      <c r="C13" s="150">
        <v>122</v>
      </c>
      <c r="D13" s="181"/>
      <c r="E13" s="181">
        <v>2</v>
      </c>
      <c r="F13" s="181">
        <v>2</v>
      </c>
      <c r="G13" s="181"/>
      <c r="H13" s="181">
        <v>1</v>
      </c>
      <c r="I13" s="181">
        <v>1</v>
      </c>
      <c r="J13" s="181"/>
      <c r="K13" s="181"/>
      <c r="L13" s="181"/>
      <c r="M13" s="181"/>
      <c r="N13" s="181"/>
      <c r="O13" s="181"/>
      <c r="P13" s="181"/>
      <c r="Q13" s="181"/>
      <c r="R13" s="181">
        <v>2</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20</v>
      </c>
      <c r="F25" s="181">
        <v>45</v>
      </c>
      <c r="G25" s="181"/>
      <c r="H25" s="181">
        <v>18</v>
      </c>
      <c r="I25" s="181">
        <v>17</v>
      </c>
      <c r="J25" s="181"/>
      <c r="K25" s="181"/>
      <c r="L25" s="181"/>
      <c r="M25" s="181"/>
      <c r="N25" s="181"/>
      <c r="O25" s="181">
        <v>1</v>
      </c>
      <c r="P25" s="181"/>
      <c r="Q25" s="181"/>
      <c r="R25" s="181">
        <v>18</v>
      </c>
      <c r="S25" s="181"/>
      <c r="T25" s="181"/>
      <c r="U25" s="181"/>
      <c r="V25" s="181"/>
      <c r="W25" s="181"/>
      <c r="X25" s="181"/>
      <c r="Y25" s="181"/>
      <c r="Z25" s="181">
        <v>1</v>
      </c>
      <c r="AA25" s="181">
        <v>19</v>
      </c>
      <c r="AB25" s="181">
        <v>25</v>
      </c>
      <c r="AC25" s="181"/>
    </row>
    <row r="26" spans="1:29" ht="16.5" customHeight="1">
      <c r="A26" s="86">
        <v>18</v>
      </c>
      <c r="B26" s="91" t="s">
        <v>77</v>
      </c>
      <c r="C26" s="151">
        <v>185</v>
      </c>
      <c r="D26" s="181">
        <v>13</v>
      </c>
      <c r="E26" s="181">
        <v>16</v>
      </c>
      <c r="F26" s="181">
        <v>33</v>
      </c>
      <c r="G26" s="181"/>
      <c r="H26" s="181">
        <v>13</v>
      </c>
      <c r="I26" s="181">
        <v>13</v>
      </c>
      <c r="J26" s="181"/>
      <c r="K26" s="181"/>
      <c r="L26" s="181"/>
      <c r="M26" s="181"/>
      <c r="N26" s="181"/>
      <c r="O26" s="181"/>
      <c r="P26" s="181"/>
      <c r="Q26" s="181"/>
      <c r="R26" s="181">
        <v>13</v>
      </c>
      <c r="S26" s="181"/>
      <c r="T26" s="181"/>
      <c r="U26" s="181"/>
      <c r="V26" s="181"/>
      <c r="W26" s="181"/>
      <c r="X26" s="181"/>
      <c r="Y26" s="181"/>
      <c r="Z26" s="181"/>
      <c r="AA26" s="181">
        <v>16</v>
      </c>
      <c r="AB26" s="181">
        <v>20</v>
      </c>
      <c r="AC26" s="181"/>
    </row>
    <row r="27" spans="1:29" ht="16.5" customHeight="1">
      <c r="A27" s="86">
        <v>19</v>
      </c>
      <c r="B27" s="91" t="s">
        <v>78</v>
      </c>
      <c r="C27" s="151">
        <v>186</v>
      </c>
      <c r="D27" s="181">
        <v>1</v>
      </c>
      <c r="E27" s="181">
        <v>3</v>
      </c>
      <c r="F27" s="181">
        <v>5</v>
      </c>
      <c r="G27" s="181"/>
      <c r="H27" s="181">
        <v>2</v>
      </c>
      <c r="I27" s="181">
        <v>2</v>
      </c>
      <c r="J27" s="181"/>
      <c r="K27" s="181"/>
      <c r="L27" s="181"/>
      <c r="M27" s="181"/>
      <c r="N27" s="181"/>
      <c r="O27" s="181"/>
      <c r="P27" s="181"/>
      <c r="Q27" s="181"/>
      <c r="R27" s="181">
        <v>3</v>
      </c>
      <c r="S27" s="181"/>
      <c r="T27" s="181"/>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c r="F30" s="181">
        <v>2</v>
      </c>
      <c r="G30" s="181"/>
      <c r="H30" s="181">
        <v>1</v>
      </c>
      <c r="I30" s="181"/>
      <c r="J30" s="181"/>
      <c r="K30" s="181"/>
      <c r="L30" s="181"/>
      <c r="M30" s="181"/>
      <c r="N30" s="181"/>
      <c r="O30" s="181">
        <v>1</v>
      </c>
      <c r="P30" s="181"/>
      <c r="Q30" s="181"/>
      <c r="R30" s="181"/>
      <c r="S30" s="181"/>
      <c r="T30" s="181"/>
      <c r="U30" s="181"/>
      <c r="V30" s="181"/>
      <c r="W30" s="181"/>
      <c r="X30" s="181"/>
      <c r="Y30" s="181"/>
      <c r="Z30" s="181">
        <v>1</v>
      </c>
      <c r="AA30" s="181">
        <v>1</v>
      </c>
      <c r="AB30" s="181">
        <v>1</v>
      </c>
      <c r="AC30" s="181"/>
    </row>
    <row r="31" spans="1:29" ht="22.5" customHeight="1">
      <c r="A31" s="86">
        <v>23</v>
      </c>
      <c r="B31" s="91" t="s">
        <v>122</v>
      </c>
      <c r="C31" s="151">
        <v>191</v>
      </c>
      <c r="D31" s="181">
        <v>1</v>
      </c>
      <c r="E31" s="181">
        <v>1</v>
      </c>
      <c r="F31" s="181">
        <v>3</v>
      </c>
      <c r="G31" s="181"/>
      <c r="H31" s="181">
        <v>2</v>
      </c>
      <c r="I31" s="181">
        <v>2</v>
      </c>
      <c r="J31" s="181"/>
      <c r="K31" s="181"/>
      <c r="L31" s="181"/>
      <c r="M31" s="181"/>
      <c r="N31" s="181"/>
      <c r="O31" s="181"/>
      <c r="P31" s="181"/>
      <c r="Q31" s="181"/>
      <c r="R31" s="181">
        <v>2</v>
      </c>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5</v>
      </c>
      <c r="F46" s="181">
        <v>6</v>
      </c>
      <c r="G46" s="181"/>
      <c r="H46" s="181">
        <v>4</v>
      </c>
      <c r="I46" s="181">
        <v>4</v>
      </c>
      <c r="J46" s="181"/>
      <c r="K46" s="181">
        <v>1</v>
      </c>
      <c r="L46" s="181"/>
      <c r="M46" s="181"/>
      <c r="N46" s="181"/>
      <c r="O46" s="181"/>
      <c r="P46" s="181"/>
      <c r="Q46" s="181"/>
      <c r="R46" s="181">
        <v>4</v>
      </c>
      <c r="S46" s="181"/>
      <c r="T46" s="181"/>
      <c r="U46" s="181"/>
      <c r="V46" s="181"/>
      <c r="W46" s="181"/>
      <c r="X46" s="181"/>
      <c r="Y46" s="181"/>
      <c r="Z46" s="181"/>
      <c r="AA46" s="181">
        <v>2</v>
      </c>
      <c r="AB46" s="181">
        <v>2</v>
      </c>
      <c r="AC46" s="181"/>
    </row>
    <row r="47" spans="1:29" ht="26.25" customHeight="1">
      <c r="A47" s="86">
        <v>39</v>
      </c>
      <c r="B47" s="90" t="s">
        <v>346</v>
      </c>
      <c r="C47" s="94" t="s">
        <v>364</v>
      </c>
      <c r="D47" s="181">
        <v>1</v>
      </c>
      <c r="E47" s="181">
        <v>5</v>
      </c>
      <c r="F47" s="181">
        <v>6</v>
      </c>
      <c r="G47" s="181"/>
      <c r="H47" s="181">
        <v>4</v>
      </c>
      <c r="I47" s="181">
        <v>4</v>
      </c>
      <c r="J47" s="181"/>
      <c r="K47" s="181">
        <v>1</v>
      </c>
      <c r="L47" s="181"/>
      <c r="M47" s="181"/>
      <c r="N47" s="181"/>
      <c r="O47" s="181"/>
      <c r="P47" s="181"/>
      <c r="Q47" s="181"/>
      <c r="R47" s="181">
        <v>4</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v>1</v>
      </c>
      <c r="F52" s="181">
        <v>1</v>
      </c>
      <c r="G52" s="181"/>
      <c r="H52" s="181">
        <v>1</v>
      </c>
      <c r="I52" s="181">
        <v>1</v>
      </c>
      <c r="J52" s="181"/>
      <c r="K52" s="181">
        <v>1</v>
      </c>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c r="G56" s="181"/>
      <c r="H56" s="181">
        <v>1</v>
      </c>
      <c r="I56" s="181"/>
      <c r="J56" s="181"/>
      <c r="K56" s="181"/>
      <c r="L56" s="181"/>
      <c r="M56" s="181">
        <v>1</v>
      </c>
      <c r="N56" s="181"/>
      <c r="O56" s="181"/>
      <c r="P56" s="181"/>
      <c r="Q56" s="181"/>
      <c r="R56" s="181"/>
      <c r="S56" s="181"/>
      <c r="T56" s="181"/>
      <c r="U56" s="181"/>
      <c r="V56" s="181"/>
      <c r="W56" s="181"/>
      <c r="X56" s="181"/>
      <c r="Y56" s="181">
        <v>1</v>
      </c>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v>2</v>
      </c>
      <c r="E63" s="181">
        <v>1</v>
      </c>
      <c r="F63" s="181">
        <v>3</v>
      </c>
      <c r="G63" s="181"/>
      <c r="H63" s="181">
        <v>3</v>
      </c>
      <c r="I63" s="181">
        <v>3</v>
      </c>
      <c r="J63" s="181"/>
      <c r="K63" s="181"/>
      <c r="L63" s="181"/>
      <c r="M63" s="181"/>
      <c r="N63" s="181"/>
      <c r="O63" s="181"/>
      <c r="P63" s="181"/>
      <c r="Q63" s="181"/>
      <c r="R63" s="181">
        <v>3</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30</v>
      </c>
      <c r="E66" s="182">
        <f t="shared" si="0"/>
        <v>40</v>
      </c>
      <c r="F66" s="182">
        <f t="shared" si="0"/>
        <v>82</v>
      </c>
      <c r="G66" s="182">
        <f t="shared" si="0"/>
        <v>0</v>
      </c>
      <c r="H66" s="182">
        <f t="shared" si="0"/>
        <v>37</v>
      </c>
      <c r="I66" s="182">
        <f t="shared" si="0"/>
        <v>31</v>
      </c>
      <c r="J66" s="182">
        <f t="shared" si="0"/>
        <v>0</v>
      </c>
      <c r="K66" s="182">
        <f t="shared" si="0"/>
        <v>3</v>
      </c>
      <c r="L66" s="182">
        <f t="shared" si="0"/>
        <v>0</v>
      </c>
      <c r="M66" s="182">
        <f t="shared" si="0"/>
        <v>1</v>
      </c>
      <c r="N66" s="182">
        <f t="shared" si="0"/>
        <v>4</v>
      </c>
      <c r="O66" s="182">
        <f t="shared" si="0"/>
        <v>1</v>
      </c>
      <c r="P66" s="182">
        <f t="shared" si="0"/>
        <v>0</v>
      </c>
      <c r="Q66" s="182">
        <f t="shared" si="0"/>
        <v>0</v>
      </c>
      <c r="R66" s="182">
        <f t="shared" si="0"/>
        <v>32</v>
      </c>
      <c r="S66" s="182">
        <f t="shared" si="0"/>
        <v>0</v>
      </c>
      <c r="T66" s="182">
        <f t="shared" si="0"/>
        <v>0</v>
      </c>
      <c r="U66" s="182">
        <f t="shared" si="0"/>
        <v>4</v>
      </c>
      <c r="V66" s="182">
        <f t="shared" si="0"/>
        <v>0</v>
      </c>
      <c r="W66" s="182">
        <f t="shared" si="0"/>
        <v>0</v>
      </c>
      <c r="X66" s="182">
        <f t="shared" si="0"/>
        <v>0</v>
      </c>
      <c r="Y66" s="182">
        <f t="shared" si="0"/>
        <v>1</v>
      </c>
      <c r="Z66" s="182">
        <f t="shared" si="0"/>
        <v>1</v>
      </c>
      <c r="AA66" s="182">
        <f t="shared" si="0"/>
        <v>33</v>
      </c>
      <c r="AB66" s="182">
        <f t="shared" si="0"/>
        <v>44</v>
      </c>
      <c r="AC66" s="182">
        <f t="shared" si="0"/>
        <v>0</v>
      </c>
    </row>
    <row r="67" spans="1:29" ht="15.75" customHeight="1">
      <c r="A67" s="86">
        <v>59</v>
      </c>
      <c r="B67" s="149" t="s">
        <v>331</v>
      </c>
      <c r="C67" s="87"/>
      <c r="D67" s="183">
        <v>30</v>
      </c>
      <c r="E67" s="183">
        <v>40</v>
      </c>
      <c r="F67" s="183">
        <v>82</v>
      </c>
      <c r="G67" s="183"/>
      <c r="H67" s="183">
        <v>37</v>
      </c>
      <c r="I67" s="183">
        <v>31</v>
      </c>
      <c r="J67" s="183"/>
      <c r="K67" s="183">
        <v>3</v>
      </c>
      <c r="L67" s="183"/>
      <c r="M67" s="183">
        <v>1</v>
      </c>
      <c r="N67" s="183">
        <v>4</v>
      </c>
      <c r="O67" s="183">
        <v>1</v>
      </c>
      <c r="P67" s="183"/>
      <c r="Q67" s="183"/>
      <c r="R67" s="183">
        <v>32</v>
      </c>
      <c r="S67" s="183"/>
      <c r="T67" s="183"/>
      <c r="U67" s="183">
        <v>4</v>
      </c>
      <c r="V67" s="183"/>
      <c r="W67" s="183"/>
      <c r="X67" s="183"/>
      <c r="Y67" s="183">
        <v>1</v>
      </c>
      <c r="Z67" s="183">
        <v>1</v>
      </c>
      <c r="AA67" s="184">
        <v>33</v>
      </c>
      <c r="AB67" s="183">
        <v>44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1</v>
      </c>
      <c r="F71" s="183">
        <v>1</v>
      </c>
      <c r="G71" s="183"/>
      <c r="H71" s="183"/>
      <c r="I71" s="183"/>
      <c r="J71" s="183"/>
      <c r="K71" s="183"/>
      <c r="L71" s="183"/>
      <c r="M71" s="183"/>
      <c r="N71" s="183"/>
      <c r="O71" s="183"/>
      <c r="P71" s="183"/>
      <c r="Q71" s="183"/>
      <c r="R71" s="183"/>
      <c r="S71" s="183"/>
      <c r="T71" s="183"/>
      <c r="U71" s="183"/>
      <c r="V71" s="183"/>
      <c r="W71" s="183"/>
      <c r="X71" s="183"/>
      <c r="Y71" s="183"/>
      <c r="Z71" s="183"/>
      <c r="AA71" s="183">
        <v>1</v>
      </c>
      <c r="AB71" s="183">
        <v>1</v>
      </c>
      <c r="AC71" s="183"/>
    </row>
    <row r="72" spans="1:29" ht="15.75" customHeight="1">
      <c r="A72" s="86">
        <v>64</v>
      </c>
      <c r="B72" s="149" t="s">
        <v>81</v>
      </c>
      <c r="C72" s="87"/>
      <c r="D72" s="183">
        <v>5</v>
      </c>
      <c r="E72" s="183">
        <v>1</v>
      </c>
      <c r="F72" s="183">
        <v>7</v>
      </c>
      <c r="G72" s="183"/>
      <c r="H72" s="183">
        <v>4</v>
      </c>
      <c r="I72" s="183">
        <v>4</v>
      </c>
      <c r="J72" s="183"/>
      <c r="K72" s="183"/>
      <c r="L72" s="183"/>
      <c r="M72" s="183"/>
      <c r="N72" s="183"/>
      <c r="O72" s="183"/>
      <c r="P72" s="183"/>
      <c r="Q72" s="183"/>
      <c r="R72" s="181">
        <v>4</v>
      </c>
      <c r="S72" s="181"/>
      <c r="T72" s="181"/>
      <c r="U72" s="181"/>
      <c r="V72" s="181"/>
      <c r="W72" s="181"/>
      <c r="X72" s="183"/>
      <c r="Y72" s="183"/>
      <c r="Z72" s="183"/>
      <c r="AA72" s="183">
        <v>2</v>
      </c>
      <c r="AB72" s="183">
        <v>3</v>
      </c>
      <c r="AC72" s="183"/>
    </row>
    <row r="73" spans="1:29" ht="20.25" customHeight="1">
      <c r="A73" s="86">
        <v>65</v>
      </c>
      <c r="B73" s="149" t="s">
        <v>200</v>
      </c>
      <c r="C73" s="87"/>
      <c r="D73" s="183">
        <v>3</v>
      </c>
      <c r="E73" s="183">
        <v>3</v>
      </c>
      <c r="F73" s="183">
        <v>6</v>
      </c>
      <c r="G73" s="183"/>
      <c r="H73" s="183">
        <v>5</v>
      </c>
      <c r="I73" s="183">
        <v>2</v>
      </c>
      <c r="J73" s="183"/>
      <c r="K73" s="183"/>
      <c r="L73" s="183"/>
      <c r="M73" s="183">
        <v>1</v>
      </c>
      <c r="N73" s="183">
        <v>2</v>
      </c>
      <c r="O73" s="183"/>
      <c r="P73" s="183"/>
      <c r="Q73" s="183"/>
      <c r="R73" s="181">
        <v>2</v>
      </c>
      <c r="S73" s="181"/>
      <c r="T73" s="181"/>
      <c r="U73" s="181">
        <v>2</v>
      </c>
      <c r="V73" s="181"/>
      <c r="W73" s="181"/>
      <c r="X73" s="183"/>
      <c r="Y73" s="183">
        <v>1</v>
      </c>
      <c r="Z73" s="183"/>
      <c r="AA73" s="183">
        <v>1</v>
      </c>
      <c r="AB73" s="183">
        <v>1</v>
      </c>
      <c r="AC73" s="183"/>
    </row>
    <row r="74" spans="1:29" ht="16.5" customHeight="1">
      <c r="A74" s="86">
        <v>66</v>
      </c>
      <c r="B74" s="149" t="s">
        <v>333</v>
      </c>
      <c r="C74" s="87"/>
      <c r="D74" s="183"/>
      <c r="E74" s="183">
        <v>5</v>
      </c>
      <c r="F74" s="183">
        <v>5</v>
      </c>
      <c r="G74" s="183"/>
      <c r="H74" s="183">
        <v>3</v>
      </c>
      <c r="I74" s="183">
        <v>3</v>
      </c>
      <c r="J74" s="183"/>
      <c r="K74" s="183">
        <v>3</v>
      </c>
      <c r="L74" s="183"/>
      <c r="M74" s="183"/>
      <c r="N74" s="183"/>
      <c r="O74" s="183"/>
      <c r="P74" s="183"/>
      <c r="Q74" s="183"/>
      <c r="R74" s="183">
        <v>3</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&amp;L788D9B12&amp;CФорма № 1-1, Підрозділ: Кодимський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A1" sqref="A1:C1"/>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8</v>
      </c>
    </row>
    <row r="4" spans="1:4" ht="20.25" customHeight="1">
      <c r="A4" s="101">
        <v>2</v>
      </c>
      <c r="B4" s="274" t="s">
        <v>71</v>
      </c>
      <c r="C4" s="102" t="s">
        <v>204</v>
      </c>
      <c r="D4" s="185">
        <v>3</v>
      </c>
    </row>
    <row r="5" spans="1:4" ht="20.25" customHeight="1">
      <c r="A5" s="101">
        <v>3</v>
      </c>
      <c r="B5" s="275"/>
      <c r="C5" s="102" t="s">
        <v>205</v>
      </c>
      <c r="D5" s="185"/>
    </row>
    <row r="6" spans="1:4" ht="20.25" customHeight="1">
      <c r="A6" s="101">
        <v>4</v>
      </c>
      <c r="B6" s="275"/>
      <c r="C6" s="102" t="s">
        <v>203</v>
      </c>
      <c r="D6" s="185">
        <v>3</v>
      </c>
    </row>
    <row r="7" spans="1:4" ht="20.25" customHeight="1">
      <c r="A7" s="101">
        <v>5</v>
      </c>
      <c r="B7" s="275"/>
      <c r="C7" s="102" t="s">
        <v>206</v>
      </c>
      <c r="D7" s="185">
        <v>1</v>
      </c>
    </row>
    <row r="8" spans="1:4" ht="19.5" customHeight="1">
      <c r="A8" s="101">
        <v>6</v>
      </c>
      <c r="B8" s="275"/>
      <c r="C8" s="102" t="s">
        <v>230</v>
      </c>
      <c r="D8" s="185">
        <v>1</v>
      </c>
    </row>
    <row r="9" spans="1:11" ht="17.25" customHeight="1">
      <c r="A9" s="101">
        <v>7</v>
      </c>
      <c r="B9" s="268" t="s">
        <v>231</v>
      </c>
      <c r="C9" s="269"/>
      <c r="D9" s="185">
        <v>2</v>
      </c>
      <c r="H9" s="21"/>
      <c r="I9" s="21"/>
      <c r="J9" s="21"/>
      <c r="K9" s="22"/>
    </row>
    <row r="10" spans="1:11" ht="18.75" customHeight="1">
      <c r="A10" s="101">
        <v>8</v>
      </c>
      <c r="B10" s="268" t="s">
        <v>280</v>
      </c>
      <c r="C10" s="269"/>
      <c r="D10" s="185">
        <v>3</v>
      </c>
      <c r="H10" s="21"/>
      <c r="I10" s="21"/>
      <c r="J10" s="21"/>
      <c r="K10" s="22"/>
    </row>
    <row r="11" spans="1:11" ht="18.75" customHeight="1">
      <c r="A11" s="101">
        <v>9</v>
      </c>
      <c r="B11" s="268" t="s">
        <v>293</v>
      </c>
      <c r="C11" s="269"/>
      <c r="D11" s="185">
        <v>1</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3</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37</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13776</v>
      </c>
      <c r="H27" s="23"/>
      <c r="I27" s="23"/>
      <c r="J27" s="23"/>
      <c r="K27" s="22"/>
    </row>
    <row r="28" spans="1:11" ht="14.25" customHeight="1">
      <c r="A28" s="101">
        <v>26</v>
      </c>
      <c r="B28" s="281" t="s">
        <v>156</v>
      </c>
      <c r="C28" s="281"/>
      <c r="D28" s="186">
        <v>2201</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5</v>
      </c>
      <c r="H31" s="24"/>
      <c r="I31" s="24"/>
    </row>
    <row r="32" spans="1:9" ht="16.5" customHeight="1">
      <c r="A32" s="101">
        <v>30</v>
      </c>
      <c r="B32" s="268" t="s">
        <v>330</v>
      </c>
      <c r="C32" s="269"/>
      <c r="D32" s="185"/>
      <c r="H32" s="24"/>
      <c r="I32" s="24"/>
    </row>
    <row r="33" spans="1:9" ht="16.5" customHeight="1">
      <c r="A33" s="101">
        <v>31</v>
      </c>
      <c r="B33" s="268" t="s">
        <v>239</v>
      </c>
      <c r="C33" s="269"/>
      <c r="D33" s="185">
        <v>4</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A1" sqref="A1:R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3570</v>
      </c>
      <c r="D6" s="187"/>
      <c r="E6" s="187"/>
      <c r="F6" s="187">
        <v>1</v>
      </c>
      <c r="G6" s="187"/>
      <c r="H6" s="187"/>
      <c r="I6" s="187"/>
      <c r="J6" s="187">
        <v>1</v>
      </c>
      <c r="K6" s="187"/>
      <c r="L6" s="187"/>
      <c r="M6" s="187">
        <v>6</v>
      </c>
      <c r="N6" s="187"/>
      <c r="O6" s="187"/>
      <c r="P6" s="187">
        <v>21</v>
      </c>
      <c r="Q6" s="187">
        <v>20</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A1" sqref="A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2</v>
      </c>
      <c r="H7" s="190"/>
      <c r="I7" s="190"/>
      <c r="J7" s="190">
        <v>2</v>
      </c>
      <c r="K7" s="190"/>
      <c r="L7" s="190">
        <v>2</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v>
      </c>
      <c r="H14" s="190">
        <v>2</v>
      </c>
      <c r="I14" s="190"/>
      <c r="J14" s="190">
        <v>4</v>
      </c>
      <c r="K14" s="190"/>
      <c r="L14" s="190"/>
      <c r="M14" s="190">
        <v>4</v>
      </c>
      <c r="N14" s="190">
        <v>1</v>
      </c>
      <c r="O14" s="191">
        <v>24950</v>
      </c>
      <c r="P14" s="191">
        <v>14970</v>
      </c>
    </row>
    <row r="15" spans="1:16" ht="24.75" customHeight="1">
      <c r="A15" s="60">
        <v>9</v>
      </c>
      <c r="B15" s="313" t="s">
        <v>236</v>
      </c>
      <c r="C15" s="314"/>
      <c r="D15" s="315"/>
      <c r="E15" s="316" t="s">
        <v>238</v>
      </c>
      <c r="F15" s="317"/>
      <c r="G15" s="190"/>
      <c r="H15" s="190"/>
      <c r="I15" s="190"/>
      <c r="J15" s="190"/>
      <c r="K15" s="190"/>
      <c r="L15" s="190"/>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v>1</v>
      </c>
      <c r="O17" s="191">
        <v>35501</v>
      </c>
      <c r="P17" s="191"/>
    </row>
    <row r="18" spans="1:16" ht="21" customHeight="1">
      <c r="A18" s="60">
        <v>12</v>
      </c>
      <c r="B18" s="323" t="s">
        <v>237</v>
      </c>
      <c r="C18" s="323"/>
      <c r="D18" s="323"/>
      <c r="E18" s="325"/>
      <c r="F18" s="325"/>
      <c r="G18" s="192">
        <f>G7+G14+G15+G16+G17</f>
        <v>4</v>
      </c>
      <c r="H18" s="192">
        <f aca="true" t="shared" si="0" ref="H18:P18">H7+H14+H15+H16+H17</f>
        <v>2</v>
      </c>
      <c r="I18" s="192">
        <f t="shared" si="0"/>
        <v>0</v>
      </c>
      <c r="J18" s="192">
        <f t="shared" si="0"/>
        <v>6</v>
      </c>
      <c r="K18" s="192">
        <f t="shared" si="0"/>
        <v>0</v>
      </c>
      <c r="L18" s="192">
        <f t="shared" si="0"/>
        <v>2</v>
      </c>
      <c r="M18" s="192">
        <f t="shared" si="0"/>
        <v>4</v>
      </c>
      <c r="N18" s="192">
        <f t="shared" si="0"/>
        <v>2</v>
      </c>
      <c r="O18" s="193">
        <f t="shared" si="0"/>
        <v>60451</v>
      </c>
      <c r="P18" s="193">
        <f t="shared" si="0"/>
        <v>14970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A1" sqref="A1:J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6</v>
      </c>
      <c r="E6" s="194">
        <v>179</v>
      </c>
      <c r="F6" s="194">
        <v>177</v>
      </c>
      <c r="G6" s="194"/>
      <c r="H6" s="194">
        <v>166</v>
      </c>
      <c r="I6" s="194"/>
      <c r="J6" s="194">
        <v>8</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5</v>
      </c>
      <c r="E20" s="194">
        <v>12</v>
      </c>
      <c r="F20" s="194">
        <v>10</v>
      </c>
      <c r="G20" s="194"/>
      <c r="H20" s="194">
        <v>10</v>
      </c>
      <c r="I20" s="194"/>
      <c r="J20" s="194">
        <v>7</v>
      </c>
      <c r="K20" s="35"/>
      <c r="L20" s="7"/>
    </row>
    <row r="21" spans="1:12" s="1" customFormat="1" ht="14.25" customHeight="1">
      <c r="A21" s="108">
        <v>16</v>
      </c>
      <c r="B21" s="356" t="s">
        <v>71</v>
      </c>
      <c r="C21" s="80" t="s">
        <v>17</v>
      </c>
      <c r="D21" s="195"/>
      <c r="E21" s="195">
        <v>3</v>
      </c>
      <c r="F21" s="195">
        <v>3</v>
      </c>
      <c r="G21" s="195"/>
      <c r="H21" s="195">
        <v>3</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5</v>
      </c>
      <c r="E23" s="195">
        <v>5</v>
      </c>
      <c r="F23" s="195">
        <v>3</v>
      </c>
      <c r="G23" s="195"/>
      <c r="H23" s="195">
        <v>3</v>
      </c>
      <c r="I23" s="195"/>
      <c r="J23" s="195">
        <v>7</v>
      </c>
      <c r="K23" s="35"/>
      <c r="L23" s="7"/>
    </row>
    <row r="24" spans="1:12" s="1" customFormat="1" ht="14.25" customHeight="1">
      <c r="A24" s="108">
        <v>19</v>
      </c>
      <c r="B24" s="357"/>
      <c r="C24" s="80" t="s">
        <v>20</v>
      </c>
      <c r="D24" s="195"/>
      <c r="E24" s="195">
        <v>4</v>
      </c>
      <c r="F24" s="195">
        <v>4</v>
      </c>
      <c r="G24" s="195"/>
      <c r="H24" s="195">
        <v>4</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7</v>
      </c>
      <c r="F30" s="195">
        <v>7</v>
      </c>
      <c r="G30" s="195"/>
      <c r="H30" s="195">
        <v>5</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19</v>
      </c>
      <c r="F33" s="195">
        <v>19</v>
      </c>
      <c r="G33" s="195"/>
      <c r="H33" s="195">
        <v>18</v>
      </c>
      <c r="I33" s="195"/>
      <c r="J33" s="195"/>
      <c r="K33" s="35"/>
      <c r="L33" s="7"/>
    </row>
    <row r="34" spans="1:12" s="1" customFormat="1" ht="14.25" customHeight="1">
      <c r="A34" s="108">
        <v>29</v>
      </c>
      <c r="B34" s="345" t="s">
        <v>37</v>
      </c>
      <c r="C34" s="346"/>
      <c r="D34" s="195"/>
      <c r="E34" s="195">
        <v>1</v>
      </c>
      <c r="F34" s="195">
        <v>1</v>
      </c>
      <c r="G34" s="195"/>
      <c r="H34" s="195">
        <v>1</v>
      </c>
      <c r="I34" s="195"/>
      <c r="J34" s="195"/>
      <c r="K34" s="35"/>
      <c r="L34" s="7"/>
    </row>
    <row r="35" spans="1:12" s="1" customFormat="1" ht="14.25" customHeight="1">
      <c r="A35" s="108">
        <v>30</v>
      </c>
      <c r="B35" s="345" t="s">
        <v>22</v>
      </c>
      <c r="C35" s="346"/>
      <c r="D35" s="195"/>
      <c r="E35" s="195">
        <v>53</v>
      </c>
      <c r="F35" s="195">
        <v>53</v>
      </c>
      <c r="G35" s="195"/>
      <c r="H35" s="195">
        <v>51</v>
      </c>
      <c r="I35" s="195"/>
      <c r="J35" s="195"/>
      <c r="K35" s="35"/>
      <c r="L35" s="7"/>
    </row>
    <row r="36" spans="1:12" s="1" customFormat="1" ht="14.25" customHeight="1">
      <c r="A36" s="108">
        <v>31</v>
      </c>
      <c r="B36" s="345" t="s">
        <v>23</v>
      </c>
      <c r="C36" s="346"/>
      <c r="D36" s="195">
        <v>1</v>
      </c>
      <c r="E36" s="195">
        <v>78</v>
      </c>
      <c r="F36" s="195">
        <v>78</v>
      </c>
      <c r="G36" s="195"/>
      <c r="H36" s="195">
        <v>73</v>
      </c>
      <c r="I36" s="195"/>
      <c r="J36" s="195">
        <v>1</v>
      </c>
      <c r="K36" s="35"/>
      <c r="L36" s="7"/>
    </row>
    <row r="37" spans="1:12" s="1" customFormat="1" ht="14.25" customHeight="1">
      <c r="A37" s="108">
        <v>32</v>
      </c>
      <c r="B37" s="345" t="s">
        <v>24</v>
      </c>
      <c r="C37" s="346"/>
      <c r="D37" s="195"/>
      <c r="E37" s="195">
        <v>3</v>
      </c>
      <c r="F37" s="195">
        <v>3</v>
      </c>
      <c r="G37" s="195"/>
      <c r="H37" s="195">
        <v>3</v>
      </c>
      <c r="I37" s="195"/>
      <c r="J37" s="195"/>
      <c r="K37" s="35"/>
      <c r="L37" s="7"/>
    </row>
    <row r="38" spans="1:12" s="1" customFormat="1" ht="14.25" customHeight="1">
      <c r="A38" s="108">
        <v>33</v>
      </c>
      <c r="B38" s="349" t="s">
        <v>58</v>
      </c>
      <c r="C38" s="350"/>
      <c r="D38" s="195"/>
      <c r="E38" s="195">
        <v>6</v>
      </c>
      <c r="F38" s="195">
        <v>6</v>
      </c>
      <c r="G38" s="195"/>
      <c r="H38" s="195">
        <v>5</v>
      </c>
      <c r="I38" s="195"/>
      <c r="J38" s="195"/>
      <c r="K38" s="35"/>
      <c r="L38" s="7"/>
    </row>
    <row r="39" spans="1:12" s="1" customFormat="1" ht="24" customHeight="1">
      <c r="A39" s="108">
        <v>34</v>
      </c>
      <c r="B39" s="347" t="s">
        <v>388</v>
      </c>
      <c r="C39" s="348"/>
      <c r="D39" s="194">
        <v>4</v>
      </c>
      <c r="E39" s="194">
        <v>23</v>
      </c>
      <c r="F39" s="194">
        <v>26</v>
      </c>
      <c r="G39" s="194">
        <v>8</v>
      </c>
      <c r="H39" s="194">
        <v>10</v>
      </c>
      <c r="I39" s="194"/>
      <c r="J39" s="194">
        <v>1</v>
      </c>
      <c r="K39" s="35"/>
      <c r="L39" s="7"/>
    </row>
    <row r="40" spans="1:12" s="1" customFormat="1" ht="14.25" customHeight="1">
      <c r="A40" s="108">
        <v>35</v>
      </c>
      <c r="B40" s="333" t="s">
        <v>9</v>
      </c>
      <c r="C40" s="334"/>
      <c r="D40" s="195">
        <v>1</v>
      </c>
      <c r="E40" s="195">
        <v>17</v>
      </c>
      <c r="F40" s="195">
        <v>18</v>
      </c>
      <c r="G40" s="195">
        <v>7</v>
      </c>
      <c r="H40" s="195">
        <v>5</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3</v>
      </c>
      <c r="E42" s="195">
        <v>6</v>
      </c>
      <c r="F42" s="195">
        <v>8</v>
      </c>
      <c r="G42" s="195">
        <v>1</v>
      </c>
      <c r="H42" s="195">
        <v>5</v>
      </c>
      <c r="I42" s="195"/>
      <c r="J42" s="195">
        <v>1</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c r="F49" s="194"/>
      <c r="G49" s="194"/>
      <c r="H49" s="194"/>
      <c r="I49" s="194"/>
      <c r="J49" s="194"/>
      <c r="K49" s="5"/>
    </row>
    <row r="50" spans="1:11" ht="15" customHeight="1">
      <c r="A50" s="108">
        <v>45</v>
      </c>
      <c r="B50" s="329" t="s">
        <v>287</v>
      </c>
      <c r="C50" s="330"/>
      <c r="D50" s="196">
        <f>D6+D39+D49</f>
        <v>10</v>
      </c>
      <c r="E50" s="196">
        <f aca="true" t="shared" si="0" ref="E50:J50">E6+E39+E49</f>
        <v>202</v>
      </c>
      <c r="F50" s="196">
        <f t="shared" si="0"/>
        <v>203</v>
      </c>
      <c r="G50" s="196">
        <f t="shared" si="0"/>
        <v>8</v>
      </c>
      <c r="H50" s="196">
        <f t="shared" si="0"/>
        <v>176</v>
      </c>
      <c r="I50" s="196">
        <f t="shared" si="0"/>
        <v>0</v>
      </c>
      <c r="J50" s="196">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B1" sqref="B1"/>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4</v>
      </c>
      <c r="D14" s="197">
        <v>3</v>
      </c>
      <c r="E14" s="197">
        <v>4</v>
      </c>
      <c r="F14" s="197"/>
      <c r="G14" s="197">
        <v>3</v>
      </c>
      <c r="H14" s="197">
        <v>3</v>
      </c>
      <c r="I14" s="163"/>
      <c r="J14" s="10"/>
      <c r="K14" s="10"/>
    </row>
    <row r="15" spans="1:11" s="8" customFormat="1" ht="23.25" customHeight="1">
      <c r="A15" s="110">
        <v>10</v>
      </c>
      <c r="B15" s="78" t="s">
        <v>259</v>
      </c>
      <c r="C15" s="197">
        <v>3</v>
      </c>
      <c r="D15" s="197">
        <v>20</v>
      </c>
      <c r="E15" s="197">
        <v>21</v>
      </c>
      <c r="F15" s="197"/>
      <c r="G15" s="197">
        <v>21</v>
      </c>
      <c r="H15" s="197">
        <v>2</v>
      </c>
      <c r="I15" s="163"/>
      <c r="J15" s="10"/>
      <c r="K15" s="10"/>
    </row>
    <row r="16" spans="1:11" s="8" customFormat="1" ht="24.75" customHeight="1">
      <c r="A16" s="110">
        <v>11</v>
      </c>
      <c r="B16" s="78" t="s">
        <v>48</v>
      </c>
      <c r="C16" s="197">
        <v>1</v>
      </c>
      <c r="D16" s="197"/>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v>2</v>
      </c>
      <c r="D19" s="197"/>
      <c r="E19" s="197"/>
      <c r="F19" s="197"/>
      <c r="G19" s="197"/>
      <c r="H19" s="197">
        <v>2</v>
      </c>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 aca="true" t="shared" si="0" ref="C28:H28">SUM(C6:C27)</f>
        <v>10</v>
      </c>
      <c r="D28" s="198">
        <f t="shared" si="0"/>
        <v>29</v>
      </c>
      <c r="E28" s="198">
        <f t="shared" si="0"/>
        <v>31</v>
      </c>
      <c r="F28" s="198">
        <f t="shared" si="0"/>
        <v>0</v>
      </c>
      <c r="G28" s="198">
        <f t="shared" si="0"/>
        <v>30</v>
      </c>
      <c r="H28" s="198">
        <f t="shared" si="0"/>
        <v>8</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1</v>
      </c>
      <c r="D30" s="197">
        <v>4</v>
      </c>
      <c r="E30" s="197">
        <v>5</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A1" sqref="A1:I1"/>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&amp;L788D9B12&amp;CФорма № 1-1, Підрозділ: Кодимський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2017-08-02T06:39:35Z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1-1_00503_2.2017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788D9B12</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