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SUD\сайт\Показники діяльності\"/>
    </mc:Choice>
  </mc:AlternateContent>
  <xr:revisionPtr revIDLastSave="0" documentId="8_{A4B22458-6999-4F23-A5F8-E863334BE538}" xr6:coauthVersionLast="47" xr6:coauthVersionMax="47" xr10:uidLastSave="{00000000-0000-0000-0000-000000000000}"/>
  <bookViews>
    <workbookView xWindow="0" yWindow="0" windowWidth="28800" windowHeight="15750"/>
  </bookViews>
  <sheets>
    <sheet name="Показники діяльност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<sst xmlns="http://schemas.openxmlformats.org/spreadsheetml/2006/main" count="45" uniqueCount="44">
  <si>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</si>
  <si>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</si>
  <si>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2023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</si>
  <si>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</si>
  <si>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</si>
  <si>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</si>
  <si>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</si>
  <si>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</si>
  <si>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</si>
  <si>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</si>
  <si>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</si>
  <si>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</si>
  <si>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</si>
  <si>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</si>
  <si>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</si>
  <si>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</si>
  <si>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</si>
  <si>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</si>
  <si>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</si>
  <si>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</si>
  <si>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</si>
  <si>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</si>
  <si>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</si>
  <si>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</si>
  <si>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</si>
  <si>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</si>
  <si>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</si>
  <si>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</si>
  <si>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</si>
  <si>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</si>
  <si>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</si>
  <si>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</si>
  <si>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</si>
  <si>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</si>
  <si>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</si>
  <si>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</si>
  <si>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</si>
  <si>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</si>
  <si>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</si>
  <si>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</si>
  <si>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Кодимського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</si>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</sst>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8" sqref="A8:I8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 x14ac:dyDescent="0.25">
      <c r="A3" s="2"/>
      <c r="B3" s="2"/>
      <c r="C3" s="2"/>
      <c r="D3" s="2"/>
      <c r="E3" s="28"/>
      <c r="F3" s="28"/>
      <c r="G3" s="28"/>
      <c r="H3" s="28"/>
      <c r="I3" s="28"/>
    </row>
    <row r="4" spans="1:10" x14ac:dyDescent="0.25">
      <c r="A4" s="2"/>
      <c r="B4" s="2"/>
      <c r="C4" s="2"/>
      <c r="D4" s="2"/>
      <c r="E4" s="28"/>
      <c r="F4" s="28"/>
      <c r="G4" s="28"/>
      <c r="H4" s="28"/>
      <c r="I4" s="28"/>
    </row>
    <row r="5" spans="1:10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 x14ac:dyDescent="0.25">
      <c r="C6" s="30" t="s">
        <v>40</v>
      </c>
      <c r="D6" s="30"/>
      <c r="E6" s="30"/>
      <c r="F6" s="30"/>
      <c r="G6" s="30"/>
      <c r="H6" s="30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x14ac:dyDescent="0.2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399</v>
      </c>
      <c r="I11" s="4">
        <v>399</v>
      </c>
      <c r="J11" s="11"/>
    </row>
    <row r="12" spans="1:10" x14ac:dyDescent="0.25">
      <c r="A12" s="16"/>
      <c r="B12" s="17" t="s">
        <v>23</v>
      </c>
      <c r="C12" s="18"/>
      <c r="D12" s="18"/>
      <c r="E12" s="18"/>
      <c r="F12" s="18"/>
      <c r="G12" s="19"/>
      <c r="H12" s="4">
        <v>169</v>
      </c>
      <c r="I12" s="4">
        <v>169</v>
      </c>
      <c r="J12" s="11"/>
    </row>
    <row r="13" spans="1:10" x14ac:dyDescent="0.2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713</v>
      </c>
      <c r="I13" s="4">
        <v>1620</v>
      </c>
      <c r="J13" s="11"/>
    </row>
    <row r="14" spans="1:10" x14ac:dyDescent="0.2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646</v>
      </c>
      <c r="I14" s="4">
        <v>1393</v>
      </c>
      <c r="J14" s="11"/>
    </row>
    <row r="15" spans="1:10" x14ac:dyDescent="0.2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466</v>
      </c>
      <c r="I15" s="4">
        <v>626</v>
      </c>
      <c r="J15" s="11"/>
    </row>
    <row r="16" spans="1:10" x14ac:dyDescent="0.25">
      <c r="A16" s="16"/>
      <c r="B16" s="17" t="s">
        <v>23</v>
      </c>
      <c r="C16" s="18"/>
      <c r="D16" s="18"/>
      <c r="E16" s="18"/>
      <c r="F16" s="18"/>
      <c r="G16" s="19"/>
      <c r="H16" s="4">
        <v>184</v>
      </c>
      <c r="I16" s="4">
        <v>195</v>
      </c>
      <c r="J16" s="11"/>
    </row>
    <row r="17" spans="1:12" x14ac:dyDescent="0.2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1</v>
      </c>
      <c r="I17" s="4">
        <v>4</v>
      </c>
      <c r="J17" s="11"/>
    </row>
    <row r="18" spans="1:12" x14ac:dyDescent="0.2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 x14ac:dyDescent="0.2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 x14ac:dyDescent="0.25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556</v>
      </c>
      <c r="I20" s="14">
        <f>IF(B1&lt;&gt;0,(I11+I13)/B1,0)</f>
        <v>1009.5</v>
      </c>
      <c r="J20" s="11"/>
      <c r="K20" s="12"/>
    </row>
    <row r="21" spans="1:12" ht="30.95" customHeight="1" x14ac:dyDescent="0.25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2710</v>
      </c>
      <c r="I21" s="4">
        <v>6035</v>
      </c>
      <c r="J21" s="11"/>
    </row>
    <row r="22" spans="1:12" ht="61.9" customHeight="1" x14ac:dyDescent="0.25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10</v>
      </c>
      <c r="I22" s="4">
        <v>10</v>
      </c>
      <c r="J22" s="11"/>
      <c r="K22" s="13"/>
    </row>
    <row r="23" spans="1:12" ht="17.45" customHeight="1" x14ac:dyDescent="0.25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4</v>
      </c>
      <c r="I23" s="4">
        <v>4</v>
      </c>
      <c r="J23" s="11"/>
      <c r="L23" s="12"/>
    </row>
    <row r="24" spans="1:12" ht="15.2" customHeight="1" x14ac:dyDescent="0.25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90.603085553997204</v>
      </c>
      <c r="I24" s="14">
        <f>IF((I13)&lt;&gt;0,I14/I13*100,0)</f>
        <v>85.987654320987644</v>
      </c>
      <c r="J24" s="11"/>
    </row>
    <row r="25" spans="1:12" ht="15.2" customHeight="1" x14ac:dyDescent="0.25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323</v>
      </c>
      <c r="I25" s="14">
        <f>IF(B1&lt;&gt;0,I14/B1,0)</f>
        <v>696.5</v>
      </c>
      <c r="J25" s="11"/>
    </row>
    <row r="26" spans="1:12" ht="15.2" customHeight="1" x14ac:dyDescent="0.25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0.15479876160990713</v>
      </c>
      <c r="I26" s="14">
        <f>IF(I14&lt;&gt;0,I17/I14*100,0)</f>
        <v>0.28715003589375449</v>
      </c>
      <c r="J26" s="11"/>
    </row>
    <row r="27" spans="1:12" ht="41.45" customHeight="1" x14ac:dyDescent="0.25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6</v>
      </c>
      <c r="I27" s="4">
        <v>17</v>
      </c>
      <c r="J27" s="11"/>
      <c r="K27" s="12"/>
    </row>
    <row r="28" spans="1:12" ht="41.45" customHeight="1" x14ac:dyDescent="0.25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2408</v>
      </c>
      <c r="I28" s="4">
        <v>5364</v>
      </c>
      <c r="J28" s="11"/>
      <c r="K28" s="12"/>
    </row>
    <row r="29" spans="1:12" ht="52.9" customHeight="1" x14ac:dyDescent="0.25">
      <c r="A29" s="5" t="s">
        <v>19</v>
      </c>
      <c r="B29" s="21" t="s">
        <v>38</v>
      </c>
      <c r="C29" s="21"/>
      <c r="D29" s="21"/>
      <c r="E29" s="21"/>
      <c r="F29" s="21"/>
      <c r="G29" s="21"/>
      <c r="H29" s="4">
        <v>1</v>
      </c>
      <c r="I29" s="4">
        <v>1</v>
      </c>
      <c r="J29" s="11"/>
      <c r="K29" s="12"/>
    </row>
    <row r="30" spans="1:12" ht="52.9" customHeight="1" x14ac:dyDescent="0.25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2024-02-01T08:45:26Z</dcterms:created>
  <dcterms:modified xsi:type="dcterms:W3CDTF">2024-02-01T08:45:27Z</dcterms:modified>
</cp:coreProperties>
</file>